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65" windowWidth="17400" windowHeight="73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'Лист1'!$A$1:$AB$67</definedName>
  </definedNames>
  <calcPr fullCalcOnLoad="1"/>
</workbook>
</file>

<file path=xl/sharedStrings.xml><?xml version="1.0" encoding="utf-8"?>
<sst xmlns="http://schemas.openxmlformats.org/spreadsheetml/2006/main" count="129" uniqueCount="67">
  <si>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</si>
  <si>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</si>
  <si>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</si>
  <si>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</si>
  <si>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</si>
  <si>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</si>
  <si>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</si>
  <si>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</si>
  <si>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</si>
  <si>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</si>
  <si>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</si>
  <si>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</si>
  <si>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</si>
  <si>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</si>
  <si>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</si>
  <si>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</si>
  <si>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</si>
  <si>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</si>
  <si>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</si>
  <si>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</si>
  <si>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</si>
  <si>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</si>
  <si>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</si>
  <si>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</si>
  <si>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</si>
  <si>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</si>
  <si>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</si>
  <si>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</si>
  <si>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</si>
  <si>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</si>
  <si>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</si>
  <si>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</si>
  <si>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</si>
  <si>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</si>
  <si>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</si>
  <si>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</si>
  <si>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</si>
  <si>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</si>
  <si>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</si>
  <si>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</si>
  <si>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</si>
  <si>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</si>
  <si>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</si>
  <si>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</si>
  <si>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</si>
  <si>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</si>
  <si>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 xml:space="preserve">Координация  работ интервьюеров  опроса населения </t>
  </si>
  <si>
    <t>Опрос населения  и заполнение анкет</t>
  </si>
  <si>
    <t>Выполнение работ, связанных с  проведением выборочного наблюдения участия населения в непрерывном образовании 
КБК 1570131590592020244</t>
  </si>
  <si>
    <t>1, по соглашению сторон</t>
  </si>
  <si>
    <t>Выполнение работ, связанных с проведением федерального статистического наблюдения за сельскохозяйственной деятельностью личных подсобных и других индивидуальных хозяйств граждан       
КБК 15701131590692020244</t>
  </si>
  <si>
    <t>Выполнение работ, связанных с  проведением выборочного наблюдения состояния здоровья населения
КБК 15701131590592020244</t>
  </si>
  <si>
    <t>7, по соглашению сторон</t>
  </si>
  <si>
    <t xml:space="preserve">Выполнение работ, связанных с проведением выборочного федерального статистического наблюдения по вопросам использования населением информационных технологий и информационно-телекоммуникационных сетей
КБК 15701132340192020244 </t>
  </si>
  <si>
    <t>Прием, проверка и контроль заполненных на бумажных носителях   анкет</t>
  </si>
  <si>
    <t>Выполнение работ, связанных с проведением Комплексного наблюдения условий жизни населения
КБК 15701131590592020244</t>
  </si>
  <si>
    <t>9,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</si>
  <si>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деятельность в розничной торговле                                                                                                                                                             КБК 15701131590190019244</t>
  </si>
  <si>
    <t>11,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</si>
  <si>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</si>
  <si>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</si>
  <si>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15701131590190019244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</si>
  <si>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за 2020 год </t>
    </r>
  </si>
  <si>
    <t>3, по соглашению сторон</t>
  </si>
  <si>
    <t>18, по соглашению сторон</t>
  </si>
  <si>
    <t>5,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</si>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</sst>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0;&#1054;&#1053;&#1058;&#1056;&#1040;&#1050;&#1058;&#1067;%202020\&#1050;&#1056;&#1059;&#1043;&#1051;&#1054;&#1042;&#1040;\&#1060;&#1086;&#1088;&#1084;&#1072;%20&#8470;%202%20&#1050;&#1088;&#1091;&#1075;&#1083;&#1086;&#107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Интервьюер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63"/>
      <c r="B1" s="64"/>
      <c r="C1" s="64"/>
      <c r="D1" s="64"/>
      <c r="E1" s="64"/>
      <c r="F1" s="64"/>
      <c r="G1" s="64"/>
      <c r="H1" s="65"/>
      <c r="I1" s="53"/>
      <c r="J1" s="53"/>
      <c r="K1" s="53"/>
      <c r="L1" s="53"/>
      <c r="M1" s="53"/>
      <c r="N1" s="53"/>
      <c r="O1" s="53"/>
      <c r="P1" s="8"/>
    </row>
    <row r="2" spans="1:16" s="9" customFormat="1" ht="30" customHeight="1">
      <c r="A2" s="66" t="s">
        <v>26</v>
      </c>
      <c r="B2" s="67"/>
      <c r="C2" s="67"/>
      <c r="D2" s="67"/>
      <c r="E2" s="67"/>
      <c r="F2" s="67"/>
      <c r="G2" s="67"/>
      <c r="H2" s="31">
        <v>44169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9" t="s">
        <v>10</v>
      </c>
      <c r="B3" s="70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71">
        <v>1</v>
      </c>
      <c r="B4" s="72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8" t="s">
        <v>66</v>
      </c>
      <c r="B5" s="68"/>
      <c r="C5" s="38">
        <f>SUM(C6:C10)</f>
        <v>75</v>
      </c>
      <c r="D5" s="39">
        <f>SUM(D6:D10)</f>
        <v>1434989.95</v>
      </c>
      <c r="E5" s="38">
        <f>SUM(E6:E10)</f>
        <v>35</v>
      </c>
      <c r="F5" s="38">
        <f>SUM(F6:F10)</f>
        <v>75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2</v>
      </c>
      <c r="D6" s="43">
        <v>62900.37</v>
      </c>
      <c r="E6" s="42">
        <v>0</v>
      </c>
      <c r="F6" s="42">
        <v>2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12</v>
      </c>
      <c r="D7" s="43">
        <v>489443.26</v>
      </c>
      <c r="E7" s="42">
        <v>8</v>
      </c>
      <c r="F7" s="42">
        <v>12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8" t="s">
        <v>40</v>
      </c>
      <c r="B11" s="68"/>
      <c r="C11" s="20">
        <f>SUM(C12:C14)</f>
        <v>144</v>
      </c>
      <c r="D11" s="21">
        <f>SUM(D12:D14)</f>
        <v>3136318.92</v>
      </c>
      <c r="E11" s="20">
        <f>SUM(E12:E14)</f>
        <v>33</v>
      </c>
      <c r="F11" s="20">
        <f>SUM(F12:F14)</f>
        <v>130</v>
      </c>
      <c r="G11" s="20">
        <f>SUM(G12:G14)</f>
        <v>0</v>
      </c>
      <c r="H11" s="14" t="s">
        <v>63</v>
      </c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49.5" customHeight="1">
      <c r="A14" s="28" t="s">
        <v>6</v>
      </c>
      <c r="B14" s="28" t="s">
        <v>11</v>
      </c>
      <c r="C14" s="28">
        <v>141</v>
      </c>
      <c r="D14" s="27">
        <v>2282460</v>
      </c>
      <c r="E14" s="28">
        <v>33</v>
      </c>
      <c r="F14" s="28">
        <v>130</v>
      </c>
      <c r="G14" s="28">
        <v>0</v>
      </c>
      <c r="H14" s="35" t="s">
        <v>63</v>
      </c>
    </row>
    <row r="15" spans="1:8" s="17" customFormat="1" ht="56.25" customHeight="1">
      <c r="A15" s="68" t="s">
        <v>39</v>
      </c>
      <c r="B15" s="68"/>
      <c r="C15" s="11">
        <f>SUM(C16:C22)</f>
        <v>698</v>
      </c>
      <c r="D15" s="12">
        <f>SUM(D16:D22)</f>
        <v>20770672.060000002</v>
      </c>
      <c r="E15" s="11">
        <f>SUM(E16:E22)</f>
        <v>22</v>
      </c>
      <c r="F15" s="11">
        <f>SUM(F16:F22)</f>
        <v>591</v>
      </c>
      <c r="G15" s="11">
        <f>SUM(G16:G22)</f>
        <v>0</v>
      </c>
      <c r="H15" s="14" t="s">
        <v>64</v>
      </c>
    </row>
    <row r="16" spans="1:8" s="17" customFormat="1" ht="90" customHeight="1">
      <c r="A16" s="13" t="s">
        <v>15</v>
      </c>
      <c r="B16" s="46" t="s">
        <v>16</v>
      </c>
      <c r="C16" s="35">
        <v>6</v>
      </c>
      <c r="D16" s="47">
        <v>214034.75</v>
      </c>
      <c r="E16" s="13">
        <v>0</v>
      </c>
      <c r="F16" s="35">
        <v>5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6</v>
      </c>
      <c r="D17" s="50">
        <v>231049.2</v>
      </c>
      <c r="E17" s="28">
        <v>0</v>
      </c>
      <c r="F17" s="28">
        <v>5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53</v>
      </c>
      <c r="D18" s="50">
        <v>1503971.25</v>
      </c>
      <c r="E18" s="28">
        <v>0</v>
      </c>
      <c r="F18" s="28">
        <v>43</v>
      </c>
      <c r="G18" s="28">
        <v>0</v>
      </c>
      <c r="H18" s="35" t="s">
        <v>43</v>
      </c>
    </row>
    <row r="19" spans="1:8" s="17" customFormat="1" ht="57.75" customHeight="1">
      <c r="A19" s="25" t="s">
        <v>18</v>
      </c>
      <c r="B19" s="25" t="s">
        <v>19</v>
      </c>
      <c r="C19" s="28">
        <v>24</v>
      </c>
      <c r="D19" s="50">
        <v>854589.64</v>
      </c>
      <c r="E19" s="28">
        <v>0</v>
      </c>
      <c r="F19" s="28">
        <v>20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411</v>
      </c>
      <c r="D20" s="27">
        <v>13689812.83</v>
      </c>
      <c r="E20" s="28">
        <v>22</v>
      </c>
      <c r="F20" s="28">
        <v>335</v>
      </c>
      <c r="G20" s="28">
        <v>0</v>
      </c>
      <c r="H20" s="35" t="s">
        <v>58</v>
      </c>
    </row>
    <row r="21" spans="1:8" s="17" customFormat="1" ht="57.75" customHeight="1">
      <c r="A21" s="25" t="s">
        <v>59</v>
      </c>
      <c r="B21" s="46" t="s">
        <v>60</v>
      </c>
      <c r="C21" s="26">
        <v>11</v>
      </c>
      <c r="D21" s="27">
        <v>176464.39</v>
      </c>
      <c r="E21" s="28">
        <v>0</v>
      </c>
      <c r="F21" s="28">
        <v>0</v>
      </c>
      <c r="G21" s="28">
        <v>0</v>
      </c>
      <c r="H21" s="35" t="s">
        <v>49</v>
      </c>
    </row>
    <row r="22" spans="1:8" s="17" customFormat="1" ht="57.75" customHeight="1">
      <c r="A22" s="25" t="s">
        <v>24</v>
      </c>
      <c r="B22" s="46" t="s">
        <v>25</v>
      </c>
      <c r="C22" s="26">
        <v>187</v>
      </c>
      <c r="D22" s="27">
        <v>4100750</v>
      </c>
      <c r="E22" s="28">
        <v>0</v>
      </c>
      <c r="F22" s="28">
        <v>183</v>
      </c>
      <c r="G22" s="28">
        <v>0</v>
      </c>
      <c r="H22" s="35" t="s">
        <v>35</v>
      </c>
    </row>
    <row r="23" spans="1:8" s="17" customFormat="1" ht="51.75" customHeight="1">
      <c r="A23" s="59" t="s">
        <v>27</v>
      </c>
      <c r="B23" s="60"/>
      <c r="C23" s="11">
        <f>SUM(C24)</f>
        <v>4</v>
      </c>
      <c r="D23" s="12">
        <f>SUM(D24)</f>
        <v>6000</v>
      </c>
      <c r="E23" s="11">
        <v>0</v>
      </c>
      <c r="F23" s="11">
        <v>0</v>
      </c>
      <c r="G23" s="11">
        <v>0</v>
      </c>
      <c r="H23" s="54" t="s">
        <v>49</v>
      </c>
    </row>
    <row r="24" spans="1:8" s="17" customFormat="1" ht="37.5" customHeight="1">
      <c r="A24" s="13" t="s">
        <v>28</v>
      </c>
      <c r="B24" s="13" t="s">
        <v>29</v>
      </c>
      <c r="C24" s="13">
        <v>4</v>
      </c>
      <c r="D24" s="16">
        <v>6000</v>
      </c>
      <c r="E24" s="13">
        <v>0</v>
      </c>
      <c r="F24" s="13">
        <v>0</v>
      </c>
      <c r="G24" s="13">
        <v>0</v>
      </c>
      <c r="H24" s="46" t="s">
        <v>49</v>
      </c>
    </row>
    <row r="25" spans="1:16" s="24" customFormat="1" ht="57.75" customHeight="1">
      <c r="A25" s="68" t="s">
        <v>30</v>
      </c>
      <c r="B25" s="68"/>
      <c r="C25" s="20">
        <f>SUM(C26)</f>
        <v>1</v>
      </c>
      <c r="D25" s="21">
        <f>SUM(D26)</f>
        <v>15200</v>
      </c>
      <c r="E25" s="20">
        <v>0</v>
      </c>
      <c r="F25" s="20">
        <f>SUM(F26)</f>
        <v>1</v>
      </c>
      <c r="G25" s="20">
        <f>SUM(G26:G32)</f>
        <v>0</v>
      </c>
      <c r="H25" s="22"/>
      <c r="I25" s="23"/>
      <c r="J25" s="23"/>
      <c r="K25" s="23"/>
      <c r="L25" s="23"/>
      <c r="M25" s="23"/>
      <c r="N25" s="23"/>
      <c r="O25" s="23"/>
      <c r="P25" s="23"/>
    </row>
    <row r="26" spans="1:16" s="24" customFormat="1" ht="42" customHeight="1">
      <c r="A26" s="25" t="s">
        <v>21</v>
      </c>
      <c r="B26" s="25" t="s">
        <v>12</v>
      </c>
      <c r="C26" s="26">
        <v>1</v>
      </c>
      <c r="D26" s="27">
        <v>15200</v>
      </c>
      <c r="E26" s="28">
        <v>0</v>
      </c>
      <c r="F26" s="28">
        <v>1</v>
      </c>
      <c r="G26" s="28">
        <v>0</v>
      </c>
      <c r="H26" s="29"/>
      <c r="I26" s="23"/>
      <c r="J26" s="23"/>
      <c r="K26" s="23"/>
      <c r="L26" s="23"/>
      <c r="M26" s="23"/>
      <c r="N26" s="23"/>
      <c r="O26" s="23"/>
      <c r="P26" s="23"/>
    </row>
    <row r="27" spans="1:8" s="15" customFormat="1" ht="67.5" customHeight="1">
      <c r="A27" s="59" t="s">
        <v>38</v>
      </c>
      <c r="B27" s="60"/>
      <c r="C27" s="11">
        <f>SUM(C28)</f>
        <v>19</v>
      </c>
      <c r="D27" s="12">
        <f>SUM(D28)</f>
        <v>42662.4</v>
      </c>
      <c r="E27" s="11">
        <f>SUM(E28)</f>
        <v>0</v>
      </c>
      <c r="F27" s="11">
        <f>SUM(F28)</f>
        <v>14</v>
      </c>
      <c r="G27" s="11">
        <v>0</v>
      </c>
      <c r="H27" s="13"/>
    </row>
    <row r="28" spans="1:8" s="15" customFormat="1" ht="37.5">
      <c r="A28" s="25" t="s">
        <v>6</v>
      </c>
      <c r="B28" s="28" t="s">
        <v>11</v>
      </c>
      <c r="C28" s="13">
        <v>19</v>
      </c>
      <c r="D28" s="27">
        <v>42662.4</v>
      </c>
      <c r="E28" s="13">
        <v>0</v>
      </c>
      <c r="F28" s="13">
        <v>14</v>
      </c>
      <c r="G28" s="13">
        <v>0</v>
      </c>
      <c r="H28" s="13"/>
    </row>
    <row r="29" spans="1:9" s="15" customFormat="1" ht="61.5" customHeight="1">
      <c r="A29" s="59" t="s">
        <v>36</v>
      </c>
      <c r="B29" s="60"/>
      <c r="C29" s="30">
        <f>SUM(C30)</f>
        <v>12</v>
      </c>
      <c r="D29" s="12">
        <f>SUM(D30)</f>
        <v>23537.28</v>
      </c>
      <c r="E29" s="11">
        <v>0</v>
      </c>
      <c r="F29" s="11">
        <v>0</v>
      </c>
      <c r="G29" s="11">
        <v>0</v>
      </c>
      <c r="H29" s="54" t="s">
        <v>56</v>
      </c>
      <c r="I29" s="11" t="s">
        <v>37</v>
      </c>
    </row>
    <row r="30" spans="1:9" s="15" customFormat="1" ht="40.5" customHeight="1">
      <c r="A30" s="25" t="s">
        <v>6</v>
      </c>
      <c r="B30" s="28" t="s">
        <v>11</v>
      </c>
      <c r="C30" s="13">
        <v>12</v>
      </c>
      <c r="D30" s="27">
        <v>23537.28</v>
      </c>
      <c r="E30" s="13">
        <v>0</v>
      </c>
      <c r="F30" s="13">
        <v>0</v>
      </c>
      <c r="G30" s="13">
        <v>0</v>
      </c>
      <c r="H30" s="46" t="s">
        <v>56</v>
      </c>
      <c r="I30" s="13" t="s">
        <v>37</v>
      </c>
    </row>
    <row r="31" spans="1:16" ht="61.5" customHeight="1">
      <c r="A31" s="61" t="s">
        <v>41</v>
      </c>
      <c r="B31" s="62"/>
      <c r="C31" s="11">
        <f>SUM(C32)</f>
        <v>1</v>
      </c>
      <c r="D31" s="12">
        <f>SUM(D32)</f>
        <v>16967.88</v>
      </c>
      <c r="E31" s="11">
        <f>SUM(E32)</f>
        <v>1</v>
      </c>
      <c r="F31" s="11">
        <f>SUM(F32)</f>
        <v>1</v>
      </c>
      <c r="G31" s="56">
        <v>0</v>
      </c>
      <c r="H31" s="13"/>
      <c r="I31" s="4"/>
      <c r="J31" s="4"/>
      <c r="K31" s="4"/>
      <c r="L31" s="4"/>
      <c r="M31" s="4"/>
      <c r="N31" s="4"/>
      <c r="O31" s="4"/>
      <c r="P31" s="4"/>
    </row>
    <row r="32" spans="1:16" ht="56.25">
      <c r="A32" s="25" t="s">
        <v>31</v>
      </c>
      <c r="B32" s="55" t="s">
        <v>42</v>
      </c>
      <c r="C32" s="28">
        <v>1</v>
      </c>
      <c r="D32" s="27">
        <v>16967.88</v>
      </c>
      <c r="E32" s="28">
        <v>1</v>
      </c>
      <c r="F32" s="28">
        <v>1</v>
      </c>
      <c r="G32" s="28">
        <v>0</v>
      </c>
      <c r="H32" s="29"/>
      <c r="I32" s="4"/>
      <c r="J32" s="4"/>
      <c r="K32" s="4"/>
      <c r="L32" s="4"/>
      <c r="M32" s="4"/>
      <c r="N32" s="4"/>
      <c r="O32" s="4"/>
      <c r="P32" s="4"/>
    </row>
    <row r="33" spans="1:16" ht="80.25" customHeight="1">
      <c r="A33" s="61" t="s">
        <v>50</v>
      </c>
      <c r="B33" s="62"/>
      <c r="C33" s="57">
        <f>SUM(C34)</f>
        <v>42</v>
      </c>
      <c r="D33" s="58">
        <f>SUM(D34)</f>
        <v>737748</v>
      </c>
      <c r="E33" s="57">
        <v>0</v>
      </c>
      <c r="F33" s="57">
        <f>SUM(F34)</f>
        <v>21</v>
      </c>
      <c r="G33" s="57">
        <v>0</v>
      </c>
      <c r="H33" s="36"/>
      <c r="I33" s="4"/>
      <c r="J33" s="4"/>
      <c r="K33" s="4"/>
      <c r="L33" s="4"/>
      <c r="M33" s="4"/>
      <c r="N33" s="4"/>
      <c r="O33" s="4"/>
      <c r="P33" s="4"/>
    </row>
    <row r="34" spans="1:16" ht="45.75" customHeight="1">
      <c r="A34" s="25" t="str">
        <f>'[1]Лист1'!$A$12</f>
        <v>Интервьюер</v>
      </c>
      <c r="B34" s="25" t="s">
        <v>11</v>
      </c>
      <c r="C34" s="28">
        <v>42</v>
      </c>
      <c r="D34" s="27">
        <v>737748</v>
      </c>
      <c r="E34" s="28">
        <v>0</v>
      </c>
      <c r="F34" s="28">
        <v>21</v>
      </c>
      <c r="G34" s="28">
        <v>0</v>
      </c>
      <c r="H34" s="36"/>
      <c r="I34" s="4"/>
      <c r="J34" s="4"/>
      <c r="K34" s="4"/>
      <c r="L34" s="4"/>
      <c r="M34" s="4"/>
      <c r="N34" s="4"/>
      <c r="O34" s="4"/>
      <c r="P34" s="4"/>
    </row>
    <row r="35" spans="1:16" ht="57" customHeight="1">
      <c r="A35" s="61" t="s">
        <v>44</v>
      </c>
      <c r="B35" s="62"/>
      <c r="C35" s="57">
        <f>SUM(C36)</f>
        <v>6</v>
      </c>
      <c r="D35" s="58">
        <f>SUM(D36)</f>
        <v>86078.99</v>
      </c>
      <c r="E35" s="57">
        <f>SUM(E36)</f>
        <v>1</v>
      </c>
      <c r="F35" s="57">
        <f>SUM(F36)</f>
        <v>1</v>
      </c>
      <c r="G35" s="57">
        <v>0</v>
      </c>
      <c r="H35" s="54" t="s">
        <v>63</v>
      </c>
      <c r="I35" s="4"/>
      <c r="J35" s="4"/>
      <c r="K35" s="4"/>
      <c r="L35" s="4"/>
      <c r="M35" s="4"/>
      <c r="N35" s="4"/>
      <c r="O35" s="4"/>
      <c r="P35" s="4"/>
    </row>
    <row r="36" spans="1:16" ht="62.25" customHeight="1">
      <c r="A36" s="25" t="s">
        <v>21</v>
      </c>
      <c r="B36" s="25" t="s">
        <v>45</v>
      </c>
      <c r="C36" s="28">
        <v>6</v>
      </c>
      <c r="D36" s="27">
        <v>86078.99</v>
      </c>
      <c r="E36" s="28">
        <v>1</v>
      </c>
      <c r="F36" s="28">
        <v>1</v>
      </c>
      <c r="G36" s="28">
        <v>0</v>
      </c>
      <c r="H36" s="46" t="s">
        <v>63</v>
      </c>
      <c r="I36" s="4"/>
      <c r="J36" s="4"/>
      <c r="K36" s="4"/>
      <c r="L36" s="4"/>
      <c r="M36" s="4"/>
      <c r="N36" s="4"/>
      <c r="O36" s="4"/>
      <c r="P36" s="4"/>
    </row>
    <row r="37" spans="1:8" ht="60.75" customHeight="1">
      <c r="A37" s="61" t="s">
        <v>48</v>
      </c>
      <c r="B37" s="62"/>
      <c r="C37" s="57">
        <f>SUM(C38:C41)</f>
        <v>60</v>
      </c>
      <c r="D37" s="58">
        <f>SUM(D38:D41)</f>
        <v>865693.76</v>
      </c>
      <c r="E37" s="57">
        <f>SUM(E38:E39)</f>
        <v>16</v>
      </c>
      <c r="F37" s="57">
        <f>SUM(F38:F41)</f>
        <v>59</v>
      </c>
      <c r="G37" s="57">
        <v>0</v>
      </c>
      <c r="H37" s="54" t="s">
        <v>49</v>
      </c>
    </row>
    <row r="38" spans="1:8" ht="39" customHeight="1">
      <c r="A38" s="25" t="s">
        <v>21</v>
      </c>
      <c r="B38" s="25" t="s">
        <v>46</v>
      </c>
      <c r="C38" s="28">
        <v>3</v>
      </c>
      <c r="D38" s="27">
        <v>99500.76</v>
      </c>
      <c r="E38" s="28">
        <v>0</v>
      </c>
      <c r="F38" s="28">
        <v>3</v>
      </c>
      <c r="G38" s="28">
        <v>0</v>
      </c>
      <c r="H38" s="36"/>
    </row>
    <row r="39" spans="1:8" ht="38.25" customHeight="1">
      <c r="A39" s="25" t="str">
        <f>'[1]Лист1'!$A$12</f>
        <v>Интервьюер</v>
      </c>
      <c r="B39" s="25" t="s">
        <v>47</v>
      </c>
      <c r="C39" s="28">
        <v>47</v>
      </c>
      <c r="D39" s="27">
        <v>672206.03</v>
      </c>
      <c r="E39" s="28">
        <v>16</v>
      </c>
      <c r="F39" s="28">
        <v>46</v>
      </c>
      <c r="G39" s="28">
        <v>0</v>
      </c>
      <c r="H39" s="46" t="s">
        <v>49</v>
      </c>
    </row>
    <row r="40" spans="1:8" ht="38.25" customHeight="1">
      <c r="A40" s="25" t="s">
        <v>33</v>
      </c>
      <c r="B40" s="25" t="s">
        <v>13</v>
      </c>
      <c r="C40" s="28">
        <v>5</v>
      </c>
      <c r="D40" s="27">
        <v>44194.5</v>
      </c>
      <c r="E40" s="28">
        <v>0</v>
      </c>
      <c r="F40" s="28">
        <v>5</v>
      </c>
      <c r="G40" s="28">
        <v>0</v>
      </c>
      <c r="H40" s="46"/>
    </row>
    <row r="41" spans="1:8" ht="38.25" customHeight="1">
      <c r="A41" s="25" t="s">
        <v>31</v>
      </c>
      <c r="B41" s="55" t="s">
        <v>42</v>
      </c>
      <c r="C41" s="28">
        <v>5</v>
      </c>
      <c r="D41" s="27">
        <v>49792.47</v>
      </c>
      <c r="E41" s="28">
        <v>0</v>
      </c>
      <c r="F41" s="28">
        <v>5</v>
      </c>
      <c r="G41" s="28">
        <v>0</v>
      </c>
      <c r="H41" s="46"/>
    </row>
    <row r="42" spans="1:8" ht="60.75" customHeight="1">
      <c r="A42" s="61" t="s">
        <v>51</v>
      </c>
      <c r="B42" s="62"/>
      <c r="C42" s="57">
        <f>SUM(C43:C46)</f>
        <v>63</v>
      </c>
      <c r="D42" s="58">
        <f>SUM(D43:D46)</f>
        <v>1090251.66</v>
      </c>
      <c r="E42" s="57">
        <f>SUM(E43:E45)</f>
        <v>38</v>
      </c>
      <c r="F42" s="57">
        <f>SUM(F43:F46)</f>
        <v>56</v>
      </c>
      <c r="G42" s="57">
        <f>SUM(G43:G45)</f>
        <v>0</v>
      </c>
      <c r="H42" s="54" t="s">
        <v>52</v>
      </c>
    </row>
    <row r="43" spans="1:8" ht="39" customHeight="1">
      <c r="A43" s="25" t="s">
        <v>9</v>
      </c>
      <c r="B43" s="41" t="s">
        <v>14</v>
      </c>
      <c r="C43" s="28">
        <v>1</v>
      </c>
      <c r="D43" s="27">
        <v>41677.46</v>
      </c>
      <c r="E43" s="28">
        <v>0</v>
      </c>
      <c r="F43" s="28">
        <v>1</v>
      </c>
      <c r="G43" s="28">
        <v>0</v>
      </c>
      <c r="H43" s="36"/>
    </row>
    <row r="44" spans="1:8" ht="37.5">
      <c r="A44" s="25" t="s">
        <v>7</v>
      </c>
      <c r="B44" s="25" t="s">
        <v>12</v>
      </c>
      <c r="C44" s="42">
        <v>9</v>
      </c>
      <c r="D44" s="43">
        <v>270919.12</v>
      </c>
      <c r="E44" s="42">
        <v>9</v>
      </c>
      <c r="F44" s="42">
        <v>9</v>
      </c>
      <c r="G44" s="42">
        <v>0</v>
      </c>
      <c r="H44" s="34"/>
    </row>
    <row r="45" spans="1:8" ht="37.5">
      <c r="A45" s="41" t="s">
        <v>6</v>
      </c>
      <c r="B45" s="41" t="s">
        <v>11</v>
      </c>
      <c r="C45" s="42">
        <v>50</v>
      </c>
      <c r="D45" s="44">
        <v>750721.08</v>
      </c>
      <c r="E45" s="42">
        <v>29</v>
      </c>
      <c r="F45" s="42">
        <v>43</v>
      </c>
      <c r="G45" s="42">
        <v>0</v>
      </c>
      <c r="H45" s="46" t="s">
        <v>52</v>
      </c>
    </row>
    <row r="46" spans="1:8" ht="38.25" customHeight="1">
      <c r="A46" s="25" t="s">
        <v>31</v>
      </c>
      <c r="B46" s="55" t="s">
        <v>42</v>
      </c>
      <c r="C46" s="28">
        <v>3</v>
      </c>
      <c r="D46" s="27">
        <v>26934</v>
      </c>
      <c r="E46" s="28">
        <v>0</v>
      </c>
      <c r="F46" s="28">
        <v>3</v>
      </c>
      <c r="G46" s="28">
        <v>0</v>
      </c>
      <c r="H46" s="46"/>
    </row>
    <row r="47" spans="1:8" ht="78.75" customHeight="1">
      <c r="A47" s="61" t="s">
        <v>53</v>
      </c>
      <c r="B47" s="62"/>
      <c r="C47" s="57">
        <f>SUM(C48:C51)</f>
        <v>43</v>
      </c>
      <c r="D47" s="58">
        <f>SUM(D48:D51)</f>
        <v>658168.48</v>
      </c>
      <c r="E47" s="57">
        <f>SUM(E48:E50)</f>
        <v>13</v>
      </c>
      <c r="F47" s="57">
        <f>SUM(F48:F51)</f>
        <v>43</v>
      </c>
      <c r="G47" s="57">
        <f>SUM(G48:G50)</f>
        <v>0</v>
      </c>
      <c r="H47" s="54"/>
    </row>
    <row r="48" spans="1:8" ht="57" customHeight="1">
      <c r="A48" s="25" t="s">
        <v>18</v>
      </c>
      <c r="B48" s="41" t="s">
        <v>54</v>
      </c>
      <c r="C48" s="28">
        <v>1</v>
      </c>
      <c r="D48" s="27">
        <v>36000</v>
      </c>
      <c r="E48" s="28">
        <v>0</v>
      </c>
      <c r="F48" s="28">
        <v>1</v>
      </c>
      <c r="G48" s="28">
        <v>0</v>
      </c>
      <c r="H48" s="36"/>
    </row>
    <row r="49" spans="1:8" ht="37.5">
      <c r="A49" s="25" t="s">
        <v>7</v>
      </c>
      <c r="B49" s="25" t="s">
        <v>12</v>
      </c>
      <c r="C49" s="42">
        <v>4</v>
      </c>
      <c r="D49" s="43">
        <v>122400.72</v>
      </c>
      <c r="E49" s="42">
        <v>0</v>
      </c>
      <c r="F49" s="42">
        <v>4</v>
      </c>
      <c r="G49" s="42">
        <v>0</v>
      </c>
      <c r="H49" s="34"/>
    </row>
    <row r="50" spans="1:8" ht="37.5">
      <c r="A50" s="41" t="s">
        <v>6</v>
      </c>
      <c r="B50" s="41" t="s">
        <v>11</v>
      </c>
      <c r="C50" s="42">
        <v>32</v>
      </c>
      <c r="D50" s="44">
        <v>465688</v>
      </c>
      <c r="E50" s="42">
        <v>13</v>
      </c>
      <c r="F50" s="42">
        <v>32</v>
      </c>
      <c r="G50" s="42">
        <v>0</v>
      </c>
      <c r="H50" s="46"/>
    </row>
    <row r="51" spans="1:8" ht="38.25" customHeight="1">
      <c r="A51" s="25" t="s">
        <v>31</v>
      </c>
      <c r="B51" s="55" t="s">
        <v>42</v>
      </c>
      <c r="C51" s="28">
        <v>6</v>
      </c>
      <c r="D51" s="27">
        <v>34079.76</v>
      </c>
      <c r="E51" s="28">
        <v>0</v>
      </c>
      <c r="F51" s="28">
        <v>6</v>
      </c>
      <c r="G51" s="28">
        <v>0</v>
      </c>
      <c r="H51" s="46"/>
    </row>
    <row r="52" spans="1:8" ht="60.75" customHeight="1">
      <c r="A52" s="61" t="s">
        <v>55</v>
      </c>
      <c r="B52" s="62"/>
      <c r="C52" s="57">
        <f>SUM(C53:C57)</f>
        <v>124</v>
      </c>
      <c r="D52" s="58">
        <f>SUM(D53:D57)</f>
        <v>1531364.84</v>
      </c>
      <c r="E52" s="57">
        <f>SUM(E53:E57)</f>
        <v>31</v>
      </c>
      <c r="F52" s="57">
        <f>SUM(F53:F57)</f>
        <v>118</v>
      </c>
      <c r="G52" s="57">
        <f>SUM(G53:G57)</f>
        <v>0</v>
      </c>
      <c r="H52" s="54" t="s">
        <v>65</v>
      </c>
    </row>
    <row r="53" spans="1:8" ht="39" customHeight="1">
      <c r="A53" s="25" t="s">
        <v>9</v>
      </c>
      <c r="B53" s="41" t="s">
        <v>14</v>
      </c>
      <c r="C53" s="28">
        <v>1</v>
      </c>
      <c r="D53" s="27">
        <v>51000.2</v>
      </c>
      <c r="E53" s="28">
        <v>0</v>
      </c>
      <c r="F53" s="28">
        <v>0</v>
      </c>
      <c r="G53" s="28">
        <v>0</v>
      </c>
      <c r="H53" s="36"/>
    </row>
    <row r="54" spans="1:8" ht="37.5">
      <c r="A54" s="25" t="s">
        <v>7</v>
      </c>
      <c r="B54" s="25" t="s">
        <v>12</v>
      </c>
      <c r="C54" s="42">
        <v>12</v>
      </c>
      <c r="D54" s="43">
        <v>459573</v>
      </c>
      <c r="E54" s="42">
        <v>5</v>
      </c>
      <c r="F54" s="42">
        <v>12</v>
      </c>
      <c r="G54" s="42">
        <v>0</v>
      </c>
      <c r="H54" s="34"/>
    </row>
    <row r="55" spans="1:8" ht="37.5">
      <c r="A55" s="41" t="s">
        <v>6</v>
      </c>
      <c r="B55" s="41" t="s">
        <v>11</v>
      </c>
      <c r="C55" s="42">
        <v>98</v>
      </c>
      <c r="D55" s="44">
        <v>898938</v>
      </c>
      <c r="E55" s="42">
        <v>26</v>
      </c>
      <c r="F55" s="42">
        <v>93</v>
      </c>
      <c r="G55" s="42">
        <v>0</v>
      </c>
      <c r="H55" s="46" t="s">
        <v>65</v>
      </c>
    </row>
    <row r="56" spans="1:8" s="17" customFormat="1" ht="66.75" customHeight="1">
      <c r="A56" s="41" t="s">
        <v>31</v>
      </c>
      <c r="B56" s="45" t="s">
        <v>32</v>
      </c>
      <c r="C56" s="42">
        <v>1</v>
      </c>
      <c r="D56" s="43">
        <v>11298.84</v>
      </c>
      <c r="E56" s="42">
        <v>0</v>
      </c>
      <c r="F56" s="42">
        <v>1</v>
      </c>
      <c r="G56" s="42">
        <v>0</v>
      </c>
      <c r="H56" s="34"/>
    </row>
    <row r="57" spans="1:8" s="17" customFormat="1" ht="37.5" customHeight="1">
      <c r="A57" s="41" t="s">
        <v>33</v>
      </c>
      <c r="B57" s="34" t="s">
        <v>34</v>
      </c>
      <c r="C57" s="42">
        <v>12</v>
      </c>
      <c r="D57" s="43">
        <v>110554.8</v>
      </c>
      <c r="E57" s="42">
        <v>0</v>
      </c>
      <c r="F57" s="42">
        <v>12</v>
      </c>
      <c r="G57" s="42">
        <v>0</v>
      </c>
      <c r="H57" s="34"/>
    </row>
    <row r="58" spans="1:9" s="15" customFormat="1" ht="61.5" customHeight="1">
      <c r="A58" s="59" t="s">
        <v>57</v>
      </c>
      <c r="B58" s="60"/>
      <c r="C58" s="30">
        <f>SUM(C59)</f>
        <v>15</v>
      </c>
      <c r="D58" s="12">
        <f>SUM(D59)</f>
        <v>63996</v>
      </c>
      <c r="E58" s="11">
        <v>0</v>
      </c>
      <c r="F58" s="11">
        <f>SUM(F59)</f>
        <v>15</v>
      </c>
      <c r="G58" s="11">
        <v>0</v>
      </c>
      <c r="H58" s="54"/>
      <c r="I58" s="11" t="s">
        <v>37</v>
      </c>
    </row>
    <row r="59" spans="1:9" s="15" customFormat="1" ht="40.5" customHeight="1">
      <c r="A59" s="25" t="s">
        <v>6</v>
      </c>
      <c r="B59" s="28" t="s">
        <v>11</v>
      </c>
      <c r="C59" s="13">
        <v>15</v>
      </c>
      <c r="D59" s="27">
        <v>63996</v>
      </c>
      <c r="E59" s="13">
        <v>0</v>
      </c>
      <c r="F59" s="13">
        <v>15</v>
      </c>
      <c r="G59" s="13">
        <v>0</v>
      </c>
      <c r="H59" s="46"/>
      <c r="I59" s="13" t="s">
        <v>37</v>
      </c>
    </row>
    <row r="60" spans="1:9" s="15" customFormat="1" ht="78" customHeight="1">
      <c r="A60" s="59" t="s">
        <v>61</v>
      </c>
      <c r="B60" s="60"/>
      <c r="C60" s="30">
        <f>SUM(C61)</f>
        <v>3</v>
      </c>
      <c r="D60" s="12">
        <f>SUM(D61)</f>
        <v>94366.17</v>
      </c>
      <c r="E60" s="11">
        <v>0</v>
      </c>
      <c r="F60" s="11">
        <f>SUM(F61)</f>
        <v>0</v>
      </c>
      <c r="G60" s="11">
        <v>0</v>
      </c>
      <c r="H60" s="54"/>
      <c r="I60" s="11" t="s">
        <v>37</v>
      </c>
    </row>
    <row r="61" spans="1:9" s="15" customFormat="1" ht="98.25" customHeight="1">
      <c r="A61" s="25" t="s">
        <v>21</v>
      </c>
      <c r="B61" s="55" t="s">
        <v>62</v>
      </c>
      <c r="C61" s="13">
        <v>3</v>
      </c>
      <c r="D61" s="27">
        <v>94366.17</v>
      </c>
      <c r="E61" s="13">
        <v>0</v>
      </c>
      <c r="F61" s="13">
        <v>0</v>
      </c>
      <c r="G61" s="13">
        <v>0</v>
      </c>
      <c r="H61" s="46"/>
      <c r="I61" s="13" t="s">
        <v>37</v>
      </c>
    </row>
    <row r="62" spans="1:8" ht="18">
      <c r="A62" s="3"/>
      <c r="B62" s="3"/>
      <c r="C62" s="5"/>
      <c r="D62" s="5"/>
      <c r="E62" s="5"/>
      <c r="F62" s="5"/>
      <c r="G62" s="5"/>
      <c r="H62" s="36"/>
    </row>
    <row r="63" spans="1:8" ht="18">
      <c r="A63" s="3"/>
      <c r="B63" s="3"/>
      <c r="C63" s="5"/>
      <c r="D63" s="5"/>
      <c r="E63" s="5"/>
      <c r="F63" s="5"/>
      <c r="G63" s="5"/>
      <c r="H63" s="36"/>
    </row>
  </sheetData>
  <sheetProtection/>
  <mergeCells count="20">
    <mergeCell ref="A33:B33"/>
    <mergeCell ref="A35:B35"/>
    <mergeCell ref="A37:B37"/>
    <mergeCell ref="A1:H1"/>
    <mergeCell ref="A31:B31"/>
    <mergeCell ref="A2:G2"/>
    <mergeCell ref="A5:B5"/>
    <mergeCell ref="A3:B3"/>
    <mergeCell ref="A4:B4"/>
    <mergeCell ref="A29:B29"/>
    <mergeCell ref="A27:B27"/>
    <mergeCell ref="A25:B25"/>
    <mergeCell ref="A23:B23"/>
    <mergeCell ref="A11:B11"/>
    <mergeCell ref="A15:B15"/>
    <mergeCell ref="A60:B60"/>
    <mergeCell ref="A58:B58"/>
    <mergeCell ref="A47:B47"/>
    <mergeCell ref="A52:B52"/>
    <mergeCell ref="A42:B42"/>
  </mergeCells>
  <printOptions/>
  <pageMargins left="0.7" right="0.7" top="0.75" bottom="0.75" header="0.3" footer="0.3"/>
  <pageSetup horizontalDpi="600" verticalDpi="600" orientation="landscape" paperSize="9" scale="38" r:id="rId2"/>
  <rowBreaks count="2" manualBreakCount="2">
    <brk id="24" max="27" man="1"/>
    <brk id="4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2020-12-07T08:53:40Z</dcterms:modified>
  <cp:category/>
  <cp:version/>
  <cp:contentType/>
  <cp:contentStatus/>
</cp:coreProperties>
</file>